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325" windowHeight="7785" activeTab="0"/>
  </bookViews>
  <sheets>
    <sheet name="свод (иные)" sheetId="1" r:id="rId1"/>
    <sheet name="свод (органы местн.самоупр.)" sheetId="2" r:id="rId2"/>
    <sheet name="1 апреля" sheetId="3" r:id="rId3"/>
    <sheet name="бюдж уч-ия" sheetId="4" r:id="rId4"/>
  </sheets>
  <definedNames>
    <definedName name="_xlnm.Print_Area" localSheetId="2">'1 апреля'!$A$1:$H$23</definedName>
    <definedName name="_xlnm.Print_Area" localSheetId="3">'бюдж уч-ия'!$A$1:$H$23</definedName>
    <definedName name="_xlnm.Print_Area" localSheetId="1">'свод (органы местн.самоупр.)'!$A$1:$L$22</definedName>
  </definedNames>
  <calcPr fullCalcOnLoad="1"/>
</workbook>
</file>

<file path=xl/sharedStrings.xml><?xml version="1.0" encoding="utf-8"?>
<sst xmlns="http://schemas.openxmlformats.org/spreadsheetml/2006/main" count="98" uniqueCount="47">
  <si>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</si>
  <si>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</si>
  <si>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</si>
  <si>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</si>
  <si>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</si>
  <si>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</si>
  <si>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</si>
  <si>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</si>
  <si>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</si>
  <si>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</si>
  <si>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</si>
  <si>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</si>
  <si>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</si>
  <si>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</si>
  <si>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</si>
  <si>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</si>
  <si>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</si>
  <si>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</si>
  <si>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</si>
  <si>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</si>
  <si>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</si>
  <si>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</si>
  <si>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</si>
  <si>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</si>
  <si>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</si>
  <si>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</si>
  <si>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</si>
  <si>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</si>
  <si>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</si>
  <si>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</si>
  <si>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</si>
  <si>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</si>
  <si>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</si>
  <si>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</si>
  <si>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</si>
  <si>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</si>
  <si>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Начальник управления финансов администрации муниципального образования "Гиагинский район"</t>
  </si>
  <si>
    <t>Культура(образовние)</t>
  </si>
  <si>
    <t>культура</t>
  </si>
  <si>
    <t>образование всего</t>
  </si>
  <si>
    <t>И.Н.Поддубная</t>
  </si>
  <si>
    <t>Всего организаций , финансируемых из местного бюджета</t>
  </si>
  <si>
    <t>8(87779)3-09-30 (доб.165)</t>
  </si>
  <si>
    <t>О задолженности по оплате труда работников муниципальных учреждений на 1 апреля  2020 г.</t>
  </si>
  <si>
    <t>О задолженности по оплате труда работников муниципальных учреждений на 1 апреля 2020 г.</t>
  </si>
  <si>
    <t>по муниципальному образованию «Гиагинский район» ( иные казенные учреждения)                                                       на 1 апреля 2020 года</t>
  </si>
  <si>
    <t>исп. Е.В.Толстолуцкая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</si>
</sst>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Continuous" vertical="top"/>
    </xf>
    <xf numFmtId="4" fontId="7" fillId="0" borderId="10" xfId="0" applyNumberFormat="1" applyFont="1" applyFill="1" applyBorder="1" applyAlignment="1">
      <alignment horizontal="centerContinuous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Continuous" vertical="top"/>
    </xf>
    <xf numFmtId="4" fontId="7" fillId="33" borderId="10" xfId="0" applyNumberFormat="1" applyFont="1" applyFill="1" applyBorder="1" applyAlignment="1">
      <alignment horizontal="centerContinuous" vertical="top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6.625" style="4" customWidth="1"/>
    <col min="2" max="2" width="31.00390625" style="4" customWidth="1"/>
    <col min="3" max="3" width="14.75390625" style="4" customWidth="1"/>
    <col min="4" max="4" width="16.25390625" style="4" customWidth="1"/>
    <col min="5" max="5" width="27.00390625" style="4" customWidth="1"/>
    <col min="6" max="6" width="26.125" style="4" customWidth="1"/>
    <col min="7" max="16384" width="9.125" style="4" customWidth="1"/>
  </cols>
  <sheetData>
    <row r="1" spans="1:6" ht="18.75">
      <c r="A1" s="41" t="s">
        <v>0</v>
      </c>
      <c r="B1" s="41"/>
      <c r="C1" s="41"/>
      <c r="D1" s="41"/>
      <c r="E1" s="41"/>
      <c r="F1" s="41"/>
    </row>
    <row r="2" spans="1:6" ht="18.75">
      <c r="A2" s="41" t="s">
        <v>34</v>
      </c>
      <c r="B2" s="41"/>
      <c r="C2" s="41"/>
      <c r="D2" s="41"/>
      <c r="E2" s="41"/>
      <c r="F2" s="41"/>
    </row>
    <row r="3" spans="1:6" ht="36" customHeight="1">
      <c r="A3" s="42" t="s">
        <v>45</v>
      </c>
      <c r="B3" s="42"/>
      <c r="C3" s="42"/>
      <c r="D3" s="42"/>
      <c r="E3" s="42"/>
      <c r="F3" s="42"/>
    </row>
    <row r="4" ht="15.75">
      <c r="A4" s="7"/>
    </row>
    <row r="5" spans="1:6" ht="29.25" customHeight="1">
      <c r="A5" s="40" t="s">
        <v>2</v>
      </c>
      <c r="B5" s="40" t="s">
        <v>3</v>
      </c>
      <c r="C5" s="40" t="s">
        <v>21</v>
      </c>
      <c r="D5" s="40" t="s">
        <v>5</v>
      </c>
      <c r="E5" s="40"/>
      <c r="F5" s="40"/>
    </row>
    <row r="6" spans="1:6" ht="23.25" customHeight="1">
      <c r="A6" s="40"/>
      <c r="B6" s="40"/>
      <c r="C6" s="40"/>
      <c r="D6" s="3" t="s">
        <v>27</v>
      </c>
      <c r="E6" s="3" t="s">
        <v>28</v>
      </c>
      <c r="F6" s="3" t="s">
        <v>35</v>
      </c>
    </row>
    <row r="7" spans="1:6" ht="15.75">
      <c r="A7" s="3">
        <v>1</v>
      </c>
      <c r="B7" s="3" t="s">
        <v>9</v>
      </c>
      <c r="C7" s="3">
        <f aca="true" t="shared" si="0" ref="C7:C14">D7+E7+F7</f>
        <v>5</v>
      </c>
      <c r="D7" s="3">
        <v>1</v>
      </c>
      <c r="E7" s="3">
        <v>2</v>
      </c>
      <c r="F7" s="3">
        <v>2</v>
      </c>
    </row>
    <row r="8" spans="1:6" ht="30.75" customHeight="1">
      <c r="A8" s="3">
        <v>2</v>
      </c>
      <c r="B8" s="3" t="s">
        <v>10</v>
      </c>
      <c r="C8" s="3">
        <f>D8+E8+F8</f>
        <v>113.3</v>
      </c>
      <c r="D8" s="3">
        <v>5</v>
      </c>
      <c r="E8" s="3">
        <v>26.5</v>
      </c>
      <c r="F8" s="3">
        <v>81.8</v>
      </c>
    </row>
    <row r="9" spans="1:6" ht="20.25" customHeight="1">
      <c r="A9" s="3">
        <v>3</v>
      </c>
      <c r="B9" s="3" t="s">
        <v>11</v>
      </c>
      <c r="C9" s="3">
        <f t="shared" si="0"/>
        <v>115</v>
      </c>
      <c r="D9" s="3">
        <v>5</v>
      </c>
      <c r="E9" s="3">
        <v>25</v>
      </c>
      <c r="F9" s="3">
        <v>85</v>
      </c>
    </row>
    <row r="10" spans="1:6" ht="34.5" customHeight="1">
      <c r="A10" s="3">
        <v>4</v>
      </c>
      <c r="B10" s="3" t="s">
        <v>12</v>
      </c>
      <c r="C10" s="22">
        <f t="shared" si="0"/>
        <v>29489</v>
      </c>
      <c r="D10" s="22">
        <v>1418.6</v>
      </c>
      <c r="E10" s="22">
        <v>9716.6</v>
      </c>
      <c r="F10" s="3">
        <v>18353.8</v>
      </c>
    </row>
    <row r="11" spans="1:6" ht="34.5" customHeight="1">
      <c r="A11" s="3">
        <v>5</v>
      </c>
      <c r="B11" s="3" t="s">
        <v>13</v>
      </c>
      <c r="C11" s="22">
        <f t="shared" si="0"/>
        <v>2225.82</v>
      </c>
      <c r="D11" s="22">
        <v>82.42</v>
      </c>
      <c r="E11" s="22">
        <v>672.5</v>
      </c>
      <c r="F11" s="22">
        <v>1470.9</v>
      </c>
    </row>
    <row r="12" spans="1:6" ht="32.25" customHeight="1">
      <c r="A12" s="3">
        <v>6</v>
      </c>
      <c r="B12" s="3" t="s">
        <v>14</v>
      </c>
      <c r="C12" s="22">
        <f>C11</f>
        <v>2225.82</v>
      </c>
      <c r="D12" s="22">
        <f aca="true" t="shared" si="1" ref="D12:F13">D11</f>
        <v>82.42</v>
      </c>
      <c r="E12" s="22">
        <f t="shared" si="1"/>
        <v>672.5</v>
      </c>
      <c r="F12" s="22">
        <f t="shared" si="1"/>
        <v>1470.9</v>
      </c>
    </row>
    <row r="13" spans="1:6" ht="19.5" customHeight="1">
      <c r="A13" s="3">
        <v>7</v>
      </c>
      <c r="B13" s="3" t="s">
        <v>15</v>
      </c>
      <c r="C13" s="22">
        <f>C12</f>
        <v>2225.82</v>
      </c>
      <c r="D13" s="22">
        <f t="shared" si="1"/>
        <v>82.42</v>
      </c>
      <c r="E13" s="22">
        <f t="shared" si="1"/>
        <v>672.5</v>
      </c>
      <c r="F13" s="22">
        <f t="shared" si="1"/>
        <v>1470.9</v>
      </c>
    </row>
    <row r="14" spans="1:6" ht="20.25" customHeight="1">
      <c r="A14" s="3">
        <v>8</v>
      </c>
      <c r="B14" s="3" t="s">
        <v>16</v>
      </c>
      <c r="C14" s="3">
        <f t="shared" si="0"/>
        <v>0</v>
      </c>
      <c r="D14" s="3">
        <v>0</v>
      </c>
      <c r="E14" s="3">
        <v>0</v>
      </c>
      <c r="F14" s="3">
        <v>0</v>
      </c>
    </row>
    <row r="15" spans="1:6" ht="20.25" customHeight="1">
      <c r="A15" s="3"/>
      <c r="B15" s="3" t="s">
        <v>31</v>
      </c>
      <c r="C15" s="3"/>
      <c r="D15" s="3"/>
      <c r="E15" s="3"/>
      <c r="F15" s="3"/>
    </row>
    <row r="16" spans="1:6" ht="36.75" customHeight="1">
      <c r="A16" s="3">
        <v>9</v>
      </c>
      <c r="B16" s="3" t="s">
        <v>17</v>
      </c>
      <c r="C16" s="6"/>
      <c r="D16" s="3"/>
      <c r="E16" s="3"/>
      <c r="F16" s="6"/>
    </row>
    <row r="17" spans="1:6" ht="49.5" customHeight="1">
      <c r="A17" s="3">
        <v>10</v>
      </c>
      <c r="B17" s="3" t="s">
        <v>18</v>
      </c>
      <c r="C17" s="6"/>
      <c r="D17" s="3"/>
      <c r="E17" s="6"/>
      <c r="F17" s="3"/>
    </row>
    <row r="18" ht="15.75">
      <c r="A18" s="7"/>
    </row>
    <row r="19" ht="15.75">
      <c r="A19" s="9"/>
    </row>
    <row r="20" ht="15.75">
      <c r="A20" s="9"/>
    </row>
    <row r="21" ht="15.75">
      <c r="A21" s="9"/>
    </row>
    <row r="22" ht="15.75">
      <c r="A22" s="9"/>
    </row>
    <row r="23" ht="15.75">
      <c r="A23" s="9"/>
    </row>
  </sheetData>
  <sheetProtection/>
  <mergeCells count="7">
    <mergeCell ref="C5:C6"/>
    <mergeCell ref="D5:F5"/>
    <mergeCell ref="A1:F1"/>
    <mergeCell ref="A2:F2"/>
    <mergeCell ref="A3:F3"/>
    <mergeCell ref="A5:A6"/>
    <mergeCell ref="B5:B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625" style="4" customWidth="1"/>
    <col min="2" max="2" width="31.00390625" style="4" customWidth="1"/>
    <col min="3" max="3" width="16.875" style="4" customWidth="1"/>
    <col min="4" max="4" width="15.00390625" style="4" customWidth="1"/>
    <col min="5" max="5" width="12.875" style="27" customWidth="1"/>
    <col min="6" max="6" width="10.75390625" style="27" customWidth="1"/>
    <col min="7" max="7" width="13.625" style="4" customWidth="1"/>
    <col min="8" max="8" width="15.125" style="4" customWidth="1"/>
    <col min="9" max="9" width="15.00390625" style="4" customWidth="1"/>
    <col min="10" max="10" width="16.25390625" style="4" customWidth="1"/>
    <col min="11" max="11" width="14.75390625" style="4" customWidth="1"/>
    <col min="12" max="12" width="14.25390625" style="27" customWidth="1"/>
    <col min="13" max="16384" width="9.125" style="4" customWidth="1"/>
  </cols>
  <sheetData>
    <row r="1" spans="1:12" ht="18.7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4"/>
      <c r="K1" s="44"/>
      <c r="L1" s="44"/>
    </row>
    <row r="2" spans="1:12" ht="18.75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3"/>
      <c r="K2" s="43"/>
      <c r="L2" s="43"/>
    </row>
    <row r="3" spans="1:12" ht="18.7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3"/>
      <c r="K3" s="43"/>
      <c r="L3" s="43"/>
    </row>
    <row r="4" ht="15.75">
      <c r="A4" s="7"/>
    </row>
    <row r="5" spans="1:12" ht="29.25" customHeight="1">
      <c r="A5" s="40" t="s">
        <v>2</v>
      </c>
      <c r="B5" s="40" t="s">
        <v>3</v>
      </c>
      <c r="C5" s="40" t="s">
        <v>41</v>
      </c>
      <c r="D5" s="40" t="s">
        <v>5</v>
      </c>
      <c r="E5" s="40"/>
      <c r="F5" s="40"/>
      <c r="G5" s="40"/>
      <c r="H5" s="40"/>
      <c r="I5" s="40"/>
      <c r="J5" s="40"/>
      <c r="K5" s="40"/>
      <c r="L5" s="40"/>
    </row>
    <row r="6" spans="1:12" ht="81.75" customHeight="1">
      <c r="A6" s="40"/>
      <c r="B6" s="40"/>
      <c r="C6" s="40"/>
      <c r="D6" s="10" t="s">
        <v>19</v>
      </c>
      <c r="E6" s="28" t="s">
        <v>6</v>
      </c>
      <c r="F6" s="28" t="s">
        <v>7</v>
      </c>
      <c r="G6" s="10" t="s">
        <v>20</v>
      </c>
      <c r="H6" s="10" t="s">
        <v>22</v>
      </c>
      <c r="I6" s="10" t="s">
        <v>23</v>
      </c>
      <c r="J6" s="10" t="s">
        <v>24</v>
      </c>
      <c r="K6" s="10" t="s">
        <v>25</v>
      </c>
      <c r="L6" s="28" t="s">
        <v>26</v>
      </c>
    </row>
    <row r="7" spans="1:12" ht="15.75">
      <c r="A7" s="3">
        <v>1</v>
      </c>
      <c r="B7" s="3" t="s">
        <v>9</v>
      </c>
      <c r="C7" s="3">
        <f>D7+E7+F7+G7+H7+I7+J7+K7+L7</f>
        <v>12</v>
      </c>
      <c r="D7" s="3">
        <v>3</v>
      </c>
      <c r="E7" s="29">
        <v>1</v>
      </c>
      <c r="F7" s="29">
        <v>1</v>
      </c>
      <c r="G7" s="3">
        <v>1</v>
      </c>
      <c r="H7" s="3">
        <v>1</v>
      </c>
      <c r="I7" s="3">
        <f>1+1</f>
        <v>2</v>
      </c>
      <c r="J7" s="14">
        <v>1</v>
      </c>
      <c r="K7" s="14">
        <v>1</v>
      </c>
      <c r="L7" s="32">
        <v>1</v>
      </c>
    </row>
    <row r="8" spans="1:12" ht="30.75" customHeight="1">
      <c r="A8" s="3">
        <v>2</v>
      </c>
      <c r="B8" s="3" t="s">
        <v>10</v>
      </c>
      <c r="C8" s="3">
        <f>D8+E8+F8+G8+H8+I8+J8+K8+L8</f>
        <v>157</v>
      </c>
      <c r="D8" s="3">
        <v>61</v>
      </c>
      <c r="E8" s="29">
        <v>9</v>
      </c>
      <c r="F8" s="29">
        <v>3</v>
      </c>
      <c r="G8" s="3">
        <v>9</v>
      </c>
      <c r="H8" s="3">
        <v>11</v>
      </c>
      <c r="I8" s="3">
        <v>29</v>
      </c>
      <c r="J8" s="15">
        <v>14</v>
      </c>
      <c r="K8" s="15">
        <v>10</v>
      </c>
      <c r="L8" s="33">
        <v>11</v>
      </c>
    </row>
    <row r="9" spans="1:12" ht="20.25" customHeight="1">
      <c r="A9" s="3">
        <v>3</v>
      </c>
      <c r="B9" s="3" t="s">
        <v>11</v>
      </c>
      <c r="C9" s="3">
        <f>D9+E9+F9+G9+H9+I9+J9+K9+L9</f>
        <v>154</v>
      </c>
      <c r="D9" s="3">
        <v>58</v>
      </c>
      <c r="E9" s="29">
        <v>9</v>
      </c>
      <c r="F9" s="29">
        <v>3</v>
      </c>
      <c r="G9" s="3">
        <v>9</v>
      </c>
      <c r="H9" s="3">
        <v>11</v>
      </c>
      <c r="I9" s="3">
        <v>29</v>
      </c>
      <c r="J9" s="15">
        <v>14</v>
      </c>
      <c r="K9" s="15">
        <v>10</v>
      </c>
      <c r="L9" s="33">
        <v>11</v>
      </c>
    </row>
    <row r="10" spans="1:12" ht="15" customHeight="1">
      <c r="A10" s="3">
        <v>4</v>
      </c>
      <c r="B10" s="3" t="s">
        <v>12</v>
      </c>
      <c r="C10" s="5">
        <f>D10+E10+F10+G10+H10+I10+J10+K10+L10</f>
        <v>83903.59999999999</v>
      </c>
      <c r="D10" s="5">
        <v>37176.5</v>
      </c>
      <c r="E10" s="30">
        <v>5065.8</v>
      </c>
      <c r="F10" s="30">
        <v>1601.1</v>
      </c>
      <c r="G10" s="5">
        <v>5368.8</v>
      </c>
      <c r="H10" s="5">
        <v>5105.6</v>
      </c>
      <c r="I10" s="5">
        <v>14092.4</v>
      </c>
      <c r="J10" s="16">
        <v>6463.2</v>
      </c>
      <c r="K10" s="16">
        <v>4530.3</v>
      </c>
      <c r="L10" s="34">
        <v>4499.9</v>
      </c>
    </row>
    <row r="11" spans="1:12" ht="31.5">
      <c r="A11" s="3">
        <v>5</v>
      </c>
      <c r="B11" s="3" t="s">
        <v>13</v>
      </c>
      <c r="C11" s="5">
        <f>D11+E11+F11+G11+H11+I11+J11+K11+L11</f>
        <v>6743.18</v>
      </c>
      <c r="D11" s="5">
        <v>3104.88</v>
      </c>
      <c r="E11" s="30">
        <v>371.1</v>
      </c>
      <c r="F11" s="30">
        <v>120.4</v>
      </c>
      <c r="G11" s="5">
        <v>472.7</v>
      </c>
      <c r="H11" s="5">
        <v>403.6</v>
      </c>
      <c r="I11" s="5">
        <v>1092.3</v>
      </c>
      <c r="J11" s="17">
        <v>528.3</v>
      </c>
      <c r="K11" s="17">
        <v>331</v>
      </c>
      <c r="L11" s="35">
        <v>318.9</v>
      </c>
    </row>
    <row r="12" spans="1:12" ht="32.25" customHeight="1">
      <c r="A12" s="3">
        <v>6</v>
      </c>
      <c r="B12" s="3" t="s">
        <v>14</v>
      </c>
      <c r="C12" s="5">
        <f>C11</f>
        <v>6743.18</v>
      </c>
      <c r="D12" s="5">
        <f aca="true" t="shared" si="0" ref="D12:L13">D11</f>
        <v>3104.88</v>
      </c>
      <c r="E12" s="30">
        <f t="shared" si="0"/>
        <v>371.1</v>
      </c>
      <c r="F12" s="30">
        <f t="shared" si="0"/>
        <v>120.4</v>
      </c>
      <c r="G12" s="5">
        <f t="shared" si="0"/>
        <v>472.7</v>
      </c>
      <c r="H12" s="5">
        <f t="shared" si="0"/>
        <v>403.6</v>
      </c>
      <c r="I12" s="5">
        <f t="shared" si="0"/>
        <v>1092.3</v>
      </c>
      <c r="J12" s="5">
        <f t="shared" si="0"/>
        <v>528.3</v>
      </c>
      <c r="K12" s="5">
        <f t="shared" si="0"/>
        <v>331</v>
      </c>
      <c r="L12" s="30">
        <f t="shared" si="0"/>
        <v>318.9</v>
      </c>
    </row>
    <row r="13" spans="1:12" ht="19.5" customHeight="1">
      <c r="A13" s="3">
        <v>7</v>
      </c>
      <c r="B13" s="3" t="s">
        <v>15</v>
      </c>
      <c r="C13" s="5">
        <f>C12</f>
        <v>6743.18</v>
      </c>
      <c r="D13" s="5">
        <f t="shared" si="0"/>
        <v>3104.88</v>
      </c>
      <c r="E13" s="30">
        <f t="shared" si="0"/>
        <v>371.1</v>
      </c>
      <c r="F13" s="30">
        <f t="shared" si="0"/>
        <v>120.4</v>
      </c>
      <c r="G13" s="5">
        <f t="shared" si="0"/>
        <v>472.7</v>
      </c>
      <c r="H13" s="5">
        <f t="shared" si="0"/>
        <v>403.6</v>
      </c>
      <c r="I13" s="5">
        <f t="shared" si="0"/>
        <v>1092.3</v>
      </c>
      <c r="J13" s="5">
        <f t="shared" si="0"/>
        <v>528.3</v>
      </c>
      <c r="K13" s="5">
        <f t="shared" si="0"/>
        <v>331</v>
      </c>
      <c r="L13" s="30">
        <f t="shared" si="0"/>
        <v>318.9</v>
      </c>
    </row>
    <row r="14" spans="1:12" ht="20.25" customHeight="1">
      <c r="A14" s="3">
        <v>8</v>
      </c>
      <c r="B14" s="3" t="s">
        <v>16</v>
      </c>
      <c r="C14" s="5">
        <f>D14+E14+F14+G14+H14+I14+J14+K14+L14</f>
        <v>0</v>
      </c>
      <c r="D14" s="5">
        <v>0</v>
      </c>
      <c r="E14" s="30">
        <v>0</v>
      </c>
      <c r="F14" s="30">
        <v>0</v>
      </c>
      <c r="G14" s="5">
        <v>0</v>
      </c>
      <c r="H14" s="5">
        <v>0</v>
      </c>
      <c r="I14" s="5">
        <v>0</v>
      </c>
      <c r="J14" s="18">
        <v>0</v>
      </c>
      <c r="K14" s="18">
        <v>0</v>
      </c>
      <c r="L14" s="36">
        <v>0</v>
      </c>
    </row>
    <row r="15" spans="1:12" ht="20.25" customHeight="1">
      <c r="A15" s="3"/>
      <c r="B15" s="3" t="s">
        <v>31</v>
      </c>
      <c r="C15" s="5">
        <f>D15+E15+F15+G15+H15+I15+J15+K15+L15</f>
        <v>0</v>
      </c>
      <c r="D15" s="5">
        <v>0</v>
      </c>
      <c r="E15" s="30">
        <v>0</v>
      </c>
      <c r="F15" s="30">
        <v>0</v>
      </c>
      <c r="G15" s="5">
        <v>0</v>
      </c>
      <c r="H15" s="5">
        <v>0</v>
      </c>
      <c r="I15" s="5">
        <v>0</v>
      </c>
      <c r="J15" s="19">
        <v>0</v>
      </c>
      <c r="K15" s="19">
        <v>0</v>
      </c>
      <c r="L15" s="37">
        <v>0</v>
      </c>
    </row>
    <row r="16" spans="1:12" ht="51.75" customHeight="1">
      <c r="A16" s="3">
        <v>9</v>
      </c>
      <c r="B16" s="3" t="s">
        <v>17</v>
      </c>
      <c r="C16" s="11"/>
      <c r="D16" s="3"/>
      <c r="E16" s="29"/>
      <c r="F16" s="31"/>
      <c r="G16" s="3"/>
      <c r="H16" s="6"/>
      <c r="I16" s="3"/>
      <c r="J16" s="12"/>
      <c r="K16" s="12"/>
      <c r="L16" s="38"/>
    </row>
    <row r="17" spans="1:12" ht="49.5" customHeight="1">
      <c r="A17" s="3">
        <v>10</v>
      </c>
      <c r="B17" s="3" t="s">
        <v>18</v>
      </c>
      <c r="C17" s="3"/>
      <c r="D17" s="6"/>
      <c r="E17" s="31"/>
      <c r="F17" s="29"/>
      <c r="G17" s="3"/>
      <c r="H17" s="3"/>
      <c r="I17" s="6"/>
      <c r="J17" s="13"/>
      <c r="K17" s="13"/>
      <c r="L17" s="39"/>
    </row>
    <row r="18" ht="15.75">
      <c r="A18" s="7"/>
    </row>
    <row r="19" ht="15.75">
      <c r="A19" s="9"/>
    </row>
    <row r="20" ht="15.75">
      <c r="A20" s="9"/>
    </row>
    <row r="21" ht="15.75">
      <c r="A21" s="9"/>
    </row>
    <row r="22" ht="15.75">
      <c r="A22" s="9"/>
    </row>
    <row r="23" ht="15.75">
      <c r="A23" s="9"/>
    </row>
  </sheetData>
  <sheetProtection/>
  <mergeCells count="7">
    <mergeCell ref="A2:L2"/>
    <mergeCell ref="A3:L3"/>
    <mergeCell ref="A1:L1"/>
    <mergeCell ref="D5:L5"/>
    <mergeCell ref="A5:A6"/>
    <mergeCell ref="B5:B6"/>
    <mergeCell ref="C5:C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90" zoomScaleSheetLayoutView="90" zoomScalePageLayoutView="0" workbookViewId="0" topLeftCell="A1">
      <selection activeCell="A19" sqref="A19:D19"/>
    </sheetView>
  </sheetViews>
  <sheetFormatPr defaultColWidth="9.00390625" defaultRowHeight="12.75"/>
  <cols>
    <col min="1" max="1" width="6.625" style="4" customWidth="1"/>
    <col min="2" max="2" width="30.375" style="4" customWidth="1"/>
    <col min="3" max="3" width="19.125" style="4" customWidth="1"/>
    <col min="4" max="4" width="17.25390625" style="4" customWidth="1"/>
    <col min="5" max="5" width="14.75390625" style="4" customWidth="1"/>
    <col min="6" max="6" width="18.875" style="4" customWidth="1"/>
    <col min="7" max="7" width="18.125" style="4" customWidth="1"/>
    <col min="8" max="8" width="15.25390625" style="4" customWidth="1"/>
    <col min="9" max="9" width="14.75390625" style="4" customWidth="1"/>
    <col min="10" max="16384" width="9.125" style="4" customWidth="1"/>
  </cols>
  <sheetData>
    <row r="1" spans="1:8" ht="18.75">
      <c r="A1" s="41" t="s">
        <v>0</v>
      </c>
      <c r="B1" s="41"/>
      <c r="C1" s="41"/>
      <c r="D1" s="41"/>
      <c r="E1" s="41"/>
      <c r="F1" s="41"/>
      <c r="G1" s="41"/>
      <c r="H1" s="41"/>
    </row>
    <row r="2" spans="1:8" ht="18.75">
      <c r="A2" s="41" t="s">
        <v>43</v>
      </c>
      <c r="B2" s="41"/>
      <c r="C2" s="41"/>
      <c r="D2" s="41"/>
      <c r="E2" s="41"/>
      <c r="F2" s="41"/>
      <c r="G2" s="41"/>
      <c r="H2" s="41"/>
    </row>
    <row r="3" spans="1:8" ht="18.75">
      <c r="A3" s="41" t="s">
        <v>1</v>
      </c>
      <c r="B3" s="41"/>
      <c r="C3" s="41"/>
      <c r="D3" s="41"/>
      <c r="E3" s="41"/>
      <c r="F3" s="41"/>
      <c r="G3" s="41"/>
      <c r="H3" s="41"/>
    </row>
    <row r="4" ht="15.75">
      <c r="A4" s="7"/>
    </row>
    <row r="5" spans="1:8" ht="29.25" customHeight="1">
      <c r="A5" s="40" t="s">
        <v>2</v>
      </c>
      <c r="B5" s="40" t="s">
        <v>3</v>
      </c>
      <c r="C5" s="40" t="s">
        <v>4</v>
      </c>
      <c r="D5" s="40" t="s">
        <v>5</v>
      </c>
      <c r="E5" s="40"/>
      <c r="F5" s="40"/>
      <c r="G5" s="40"/>
      <c r="H5" s="40"/>
    </row>
    <row r="6" spans="1:8" ht="31.5">
      <c r="A6" s="40"/>
      <c r="B6" s="40"/>
      <c r="C6" s="40"/>
      <c r="D6" s="3" t="s">
        <v>6</v>
      </c>
      <c r="E6" s="3" t="s">
        <v>7</v>
      </c>
      <c r="F6" s="3" t="s">
        <v>8</v>
      </c>
      <c r="G6" s="3" t="s">
        <v>29</v>
      </c>
      <c r="H6" s="3"/>
    </row>
    <row r="7" spans="1:10" ht="31.5">
      <c r="A7" s="3">
        <v>1</v>
      </c>
      <c r="B7" s="3" t="s">
        <v>9</v>
      </c>
      <c r="C7" s="3">
        <f>D7+E7+F7+G7</f>
        <v>48</v>
      </c>
      <c r="D7" s="3">
        <f>'бюдж уч-ия'!C7</f>
        <v>27</v>
      </c>
      <c r="E7" s="3">
        <v>4</v>
      </c>
      <c r="F7" s="3">
        <f>'свод (органы местн.самоупр.)'!C7</f>
        <v>12</v>
      </c>
      <c r="G7" s="3">
        <f>'свод (иные)'!C7</f>
        <v>5</v>
      </c>
      <c r="H7" s="3"/>
      <c r="I7" s="1"/>
      <c r="J7" s="1"/>
    </row>
    <row r="8" spans="1:10" ht="30.75" customHeight="1">
      <c r="A8" s="3">
        <v>2</v>
      </c>
      <c r="B8" s="3" t="s">
        <v>10</v>
      </c>
      <c r="C8" s="3">
        <f aca="true" t="shared" si="0" ref="C8:C15">D8+E8+F8+G8</f>
        <v>1492.3999999999999</v>
      </c>
      <c r="D8" s="3">
        <f>'бюдж уч-ия'!C8</f>
        <v>1130.5</v>
      </c>
      <c r="E8" s="3">
        <v>91.6</v>
      </c>
      <c r="F8" s="3">
        <f>'свод (органы местн.самоупр.)'!C8</f>
        <v>157</v>
      </c>
      <c r="G8" s="3">
        <f>'свод (иные)'!C8</f>
        <v>113.3</v>
      </c>
      <c r="H8" s="3"/>
      <c r="I8" s="1"/>
      <c r="J8" s="1"/>
    </row>
    <row r="9" spans="1:10" ht="20.25" customHeight="1">
      <c r="A9" s="3">
        <v>3</v>
      </c>
      <c r="B9" s="3" t="s">
        <v>11</v>
      </c>
      <c r="C9" s="3">
        <f t="shared" si="0"/>
        <v>1305</v>
      </c>
      <c r="D9" s="3">
        <f>'бюдж уч-ия'!C9</f>
        <v>945</v>
      </c>
      <c r="E9" s="3">
        <v>91</v>
      </c>
      <c r="F9" s="3">
        <f>'свод (органы местн.самоупр.)'!C9</f>
        <v>154</v>
      </c>
      <c r="G9" s="3">
        <f>'свод (иные)'!C9</f>
        <v>115</v>
      </c>
      <c r="H9" s="3"/>
      <c r="I9" s="1"/>
      <c r="J9" s="1"/>
    </row>
    <row r="10" spans="1:10" ht="34.5" customHeight="1">
      <c r="A10" s="3">
        <v>4</v>
      </c>
      <c r="B10" s="3" t="s">
        <v>12</v>
      </c>
      <c r="C10" s="5">
        <f t="shared" si="0"/>
        <v>483750.49999999994</v>
      </c>
      <c r="D10" s="5">
        <f>'бюдж уч-ия'!C10</f>
        <v>336289.69999999995</v>
      </c>
      <c r="E10" s="5">
        <v>34068.2</v>
      </c>
      <c r="F10" s="5">
        <f>'свод (органы местн.самоупр.)'!C10</f>
        <v>83903.59999999999</v>
      </c>
      <c r="G10" s="5">
        <f>'свод (иные)'!C10</f>
        <v>29489</v>
      </c>
      <c r="H10" s="3"/>
      <c r="I10" s="1"/>
      <c r="J10" s="1"/>
    </row>
    <row r="11" spans="1:8" ht="31.5">
      <c r="A11" s="3">
        <v>5</v>
      </c>
      <c r="B11" s="3" t="s">
        <v>13</v>
      </c>
      <c r="C11" s="5">
        <f t="shared" si="0"/>
        <v>37695</v>
      </c>
      <c r="D11" s="5">
        <f>'бюдж уч-ия'!C11</f>
        <v>26005</v>
      </c>
      <c r="E11" s="5">
        <v>2721</v>
      </c>
      <c r="F11" s="5">
        <f>'свод (органы местн.самоупр.)'!C11</f>
        <v>6743.18</v>
      </c>
      <c r="G11" s="5">
        <f>'свод (иные)'!C11</f>
        <v>2225.82</v>
      </c>
      <c r="H11" s="3"/>
    </row>
    <row r="12" spans="1:10" ht="32.25" customHeight="1">
      <c r="A12" s="3">
        <v>6</v>
      </c>
      <c r="B12" s="3" t="s">
        <v>14</v>
      </c>
      <c r="C12" s="5">
        <f t="shared" si="0"/>
        <v>37695</v>
      </c>
      <c r="D12" s="5">
        <f>'бюдж уч-ия'!C12</f>
        <v>26005</v>
      </c>
      <c r="E12" s="5">
        <f>E11</f>
        <v>2721</v>
      </c>
      <c r="F12" s="5">
        <f>'свод (органы местн.самоупр.)'!C12</f>
        <v>6743.18</v>
      </c>
      <c r="G12" s="5">
        <f>'свод (иные)'!C12</f>
        <v>2225.82</v>
      </c>
      <c r="H12" s="3"/>
      <c r="I12" s="1"/>
      <c r="J12" s="1"/>
    </row>
    <row r="13" spans="1:10" ht="19.5" customHeight="1">
      <c r="A13" s="3">
        <v>7</v>
      </c>
      <c r="B13" s="3" t="s">
        <v>15</v>
      </c>
      <c r="C13" s="5">
        <f t="shared" si="0"/>
        <v>37695</v>
      </c>
      <c r="D13" s="5">
        <f>'бюдж уч-ия'!C13</f>
        <v>26005</v>
      </c>
      <c r="E13" s="5">
        <f>E12</f>
        <v>2721</v>
      </c>
      <c r="F13" s="5">
        <f>'свод (органы местн.самоупр.)'!C13</f>
        <v>6743.18</v>
      </c>
      <c r="G13" s="5">
        <f>'свод (иные)'!C13</f>
        <v>2225.82</v>
      </c>
      <c r="H13" s="3"/>
      <c r="I13" s="1"/>
      <c r="J13" s="1"/>
    </row>
    <row r="14" spans="1:8" ht="35.25" customHeight="1">
      <c r="A14" s="3">
        <v>8</v>
      </c>
      <c r="B14" s="3" t="s">
        <v>32</v>
      </c>
      <c r="C14" s="3">
        <f t="shared" si="0"/>
        <v>0</v>
      </c>
      <c r="D14" s="3">
        <f>'бюдж уч-ия'!C14</f>
        <v>0</v>
      </c>
      <c r="E14" s="3">
        <v>0</v>
      </c>
      <c r="F14" s="3">
        <f>'свод (органы местн.самоупр.)'!C14</f>
        <v>0</v>
      </c>
      <c r="G14" s="3">
        <f>'свод (иные)'!C14</f>
        <v>0</v>
      </c>
      <c r="H14" s="3"/>
    </row>
    <row r="15" spans="1:8" ht="51" customHeight="1">
      <c r="A15" s="3"/>
      <c r="B15" s="3" t="s">
        <v>31</v>
      </c>
      <c r="C15" s="3">
        <f t="shared" si="0"/>
        <v>0</v>
      </c>
      <c r="D15" s="3">
        <v>0</v>
      </c>
      <c r="E15" s="3">
        <v>0</v>
      </c>
      <c r="F15" s="3">
        <f>'свод (органы местн.самоупр.)'!C15</f>
        <v>0</v>
      </c>
      <c r="G15" s="3">
        <v>0</v>
      </c>
      <c r="H15" s="3"/>
    </row>
    <row r="16" spans="1:9" ht="48.75" customHeight="1">
      <c r="A16" s="3">
        <v>9</v>
      </c>
      <c r="B16" s="3" t="s">
        <v>17</v>
      </c>
      <c r="C16" s="3"/>
      <c r="D16" s="3"/>
      <c r="E16" s="3"/>
      <c r="F16" s="3"/>
      <c r="G16" s="3"/>
      <c r="H16" s="3"/>
      <c r="I16" s="8"/>
    </row>
    <row r="17" spans="1:8" ht="49.5" customHeight="1">
      <c r="A17" s="3">
        <v>10</v>
      </c>
      <c r="B17" s="3" t="s">
        <v>18</v>
      </c>
      <c r="C17" s="3"/>
      <c r="D17" s="3"/>
      <c r="E17" s="3"/>
      <c r="F17" s="3"/>
      <c r="G17" s="3"/>
      <c r="H17" s="3"/>
    </row>
    <row r="18" spans="1:8" ht="24.75" customHeight="1">
      <c r="A18" s="3"/>
      <c r="B18" s="3"/>
      <c r="C18" s="3"/>
      <c r="D18" s="3"/>
      <c r="E18" s="6"/>
      <c r="F18" s="3"/>
      <c r="G18" s="3"/>
      <c r="H18" s="3"/>
    </row>
    <row r="19" spans="1:14" ht="37.5" customHeight="1">
      <c r="A19" s="45" t="s">
        <v>36</v>
      </c>
      <c r="B19" s="45"/>
      <c r="C19" s="45"/>
      <c r="D19" s="45"/>
      <c r="H19" s="4" t="s">
        <v>40</v>
      </c>
      <c r="N19" s="4" t="s">
        <v>33</v>
      </c>
    </row>
    <row r="20" spans="1:4" ht="16.5" customHeight="1">
      <c r="A20" s="2"/>
      <c r="B20" s="2"/>
      <c r="C20" s="2"/>
      <c r="D20" s="2"/>
    </row>
    <row r="21" spans="1:2" ht="15.75">
      <c r="A21" s="47" t="s">
        <v>46</v>
      </c>
      <c r="B21" s="48"/>
    </row>
    <row r="22" spans="1:2" ht="15">
      <c r="A22" s="46"/>
      <c r="B22" s="46"/>
    </row>
    <row r="23" ht="12.75">
      <c r="A23" s="4" t="s">
        <v>42</v>
      </c>
    </row>
    <row r="30" spans="5:8" ht="15.75">
      <c r="E30" s="45"/>
      <c r="F30" s="45"/>
      <c r="G30" s="45"/>
      <c r="H30" s="45"/>
    </row>
  </sheetData>
  <sheetProtection/>
  <mergeCells count="11">
    <mergeCell ref="E30:H30"/>
    <mergeCell ref="A22:B22"/>
    <mergeCell ref="A21:B21"/>
    <mergeCell ref="A2:H2"/>
    <mergeCell ref="D5:H5"/>
    <mergeCell ref="A19:D19"/>
    <mergeCell ref="A1:H1"/>
    <mergeCell ref="A3:H3"/>
    <mergeCell ref="A5:A6"/>
    <mergeCell ref="B5:B6"/>
    <mergeCell ref="C5:C6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625" style="4" customWidth="1"/>
    <col min="2" max="2" width="30.375" style="4" customWidth="1"/>
    <col min="3" max="3" width="19.125" style="4" customWidth="1"/>
    <col min="4" max="4" width="17.25390625" style="4" customWidth="1"/>
    <col min="5" max="5" width="14.75390625" style="4" customWidth="1"/>
    <col min="6" max="6" width="18.875" style="4" customWidth="1"/>
    <col min="7" max="7" width="18.125" style="4" customWidth="1"/>
    <col min="8" max="8" width="15.25390625" style="4" customWidth="1"/>
    <col min="9" max="9" width="14.75390625" style="4" customWidth="1"/>
    <col min="10" max="16384" width="9.125" style="4" customWidth="1"/>
  </cols>
  <sheetData>
    <row r="1" spans="1:8" ht="18.75">
      <c r="A1" s="41" t="s">
        <v>0</v>
      </c>
      <c r="B1" s="41"/>
      <c r="C1" s="41"/>
      <c r="D1" s="41"/>
      <c r="E1" s="41"/>
      <c r="F1" s="41"/>
      <c r="G1" s="41"/>
      <c r="H1" s="41"/>
    </row>
    <row r="2" spans="1:8" ht="18.75">
      <c r="A2" s="41" t="s">
        <v>44</v>
      </c>
      <c r="B2" s="41"/>
      <c r="C2" s="41"/>
      <c r="D2" s="41"/>
      <c r="E2" s="41"/>
      <c r="F2" s="41"/>
      <c r="G2" s="41"/>
      <c r="H2" s="41"/>
    </row>
    <row r="3" spans="1:8" ht="18.75">
      <c r="A3" s="41" t="s">
        <v>1</v>
      </c>
      <c r="B3" s="41"/>
      <c r="C3" s="41"/>
      <c r="D3" s="41"/>
      <c r="E3" s="41"/>
      <c r="F3" s="41"/>
      <c r="G3" s="41"/>
      <c r="H3" s="41"/>
    </row>
    <row r="4" ht="16.5" thickBot="1">
      <c r="A4" s="7"/>
    </row>
    <row r="5" spans="1:8" ht="29.25" customHeight="1" thickBot="1">
      <c r="A5" s="49" t="s">
        <v>2</v>
      </c>
      <c r="B5" s="49" t="s">
        <v>3</v>
      </c>
      <c r="C5" s="49" t="s">
        <v>39</v>
      </c>
      <c r="D5" s="51" t="s">
        <v>5</v>
      </c>
      <c r="E5" s="52"/>
      <c r="F5" s="52"/>
      <c r="G5" s="52"/>
      <c r="H5" s="53"/>
    </row>
    <row r="6" spans="1:8" ht="31.5">
      <c r="A6" s="50"/>
      <c r="B6" s="50"/>
      <c r="C6" s="50"/>
      <c r="D6" s="20" t="s">
        <v>6</v>
      </c>
      <c r="E6" s="21" t="s">
        <v>37</v>
      </c>
      <c r="F6" s="21" t="s">
        <v>38</v>
      </c>
      <c r="G6" s="21" t="s">
        <v>29</v>
      </c>
      <c r="H6" s="20"/>
    </row>
    <row r="7" spans="1:10" ht="31.5">
      <c r="A7" s="3">
        <v>1</v>
      </c>
      <c r="B7" s="3" t="s">
        <v>9</v>
      </c>
      <c r="C7" s="3">
        <f aca="true" t="shared" si="0" ref="C7:C13">D7+E7+F7+G7</f>
        <v>27</v>
      </c>
      <c r="D7" s="3">
        <v>25</v>
      </c>
      <c r="E7" s="3">
        <v>2</v>
      </c>
      <c r="F7" s="3"/>
      <c r="G7" s="3"/>
      <c r="H7" s="3"/>
      <c r="I7" s="1"/>
      <c r="J7" s="1"/>
    </row>
    <row r="8" spans="1:10" ht="30.75" customHeight="1">
      <c r="A8" s="3">
        <v>2</v>
      </c>
      <c r="B8" s="3" t="s">
        <v>10</v>
      </c>
      <c r="C8" s="3">
        <f t="shared" si="0"/>
        <v>1130.5</v>
      </c>
      <c r="D8" s="3">
        <v>1063</v>
      </c>
      <c r="E8" s="3">
        <v>67.5</v>
      </c>
      <c r="F8" s="3"/>
      <c r="G8" s="3"/>
      <c r="H8" s="3"/>
      <c r="I8" s="1"/>
      <c r="J8" s="1"/>
    </row>
    <row r="9" spans="1:10" ht="15.75">
      <c r="A9" s="3">
        <v>3</v>
      </c>
      <c r="B9" s="3" t="s">
        <v>11</v>
      </c>
      <c r="C9" s="3">
        <f t="shared" si="0"/>
        <v>945</v>
      </c>
      <c r="D9" s="3">
        <v>890</v>
      </c>
      <c r="E9" s="3">
        <v>55</v>
      </c>
      <c r="F9" s="3"/>
      <c r="G9" s="3"/>
      <c r="H9" s="3"/>
      <c r="I9" s="1"/>
      <c r="J9" s="1"/>
    </row>
    <row r="10" spans="1:10" ht="15.75" customHeight="1">
      <c r="A10" s="3">
        <v>4</v>
      </c>
      <c r="B10" s="3" t="s">
        <v>12</v>
      </c>
      <c r="C10" s="22">
        <f t="shared" si="0"/>
        <v>336289.69999999995</v>
      </c>
      <c r="D10" s="22">
        <v>318605.1</v>
      </c>
      <c r="E10" s="3">
        <v>17684.6</v>
      </c>
      <c r="F10" s="22"/>
      <c r="G10" s="3"/>
      <c r="H10" s="3"/>
      <c r="I10" s="1"/>
      <c r="J10" s="1"/>
    </row>
    <row r="11" spans="1:8" ht="33.75" customHeight="1">
      <c r="A11" s="3">
        <v>5</v>
      </c>
      <c r="B11" s="3" t="s">
        <v>13</v>
      </c>
      <c r="C11" s="22">
        <f t="shared" si="0"/>
        <v>26005</v>
      </c>
      <c r="D11" s="22">
        <v>24579.5</v>
      </c>
      <c r="E11" s="22">
        <v>1425.5</v>
      </c>
      <c r="F11" s="22"/>
      <c r="G11" s="22"/>
      <c r="H11" s="3"/>
    </row>
    <row r="12" spans="1:10" ht="32.25" customHeight="1">
      <c r="A12" s="3">
        <v>6</v>
      </c>
      <c r="B12" s="3" t="s">
        <v>14</v>
      </c>
      <c r="C12" s="22">
        <f>D12+E12+F12+G12</f>
        <v>26005</v>
      </c>
      <c r="D12" s="22">
        <v>24579.5</v>
      </c>
      <c r="E12" s="22">
        <f>E11</f>
        <v>1425.5</v>
      </c>
      <c r="F12" s="22">
        <f>F11</f>
        <v>0</v>
      </c>
      <c r="G12" s="22"/>
      <c r="H12" s="3"/>
      <c r="I12" s="1"/>
      <c r="J12" s="1"/>
    </row>
    <row r="13" spans="1:10" ht="15.75">
      <c r="A13" s="3">
        <v>7</v>
      </c>
      <c r="B13" s="3" t="s">
        <v>15</v>
      </c>
      <c r="C13" s="22">
        <f t="shared" si="0"/>
        <v>26005</v>
      </c>
      <c r="D13" s="22">
        <f>D12</f>
        <v>24579.5</v>
      </c>
      <c r="E13" s="22">
        <f>E11</f>
        <v>1425.5</v>
      </c>
      <c r="F13" s="22">
        <f>F11</f>
        <v>0</v>
      </c>
      <c r="G13" s="22"/>
      <c r="H13" s="3"/>
      <c r="I13" s="1"/>
      <c r="J13" s="1"/>
    </row>
    <row r="14" spans="1:8" ht="35.25" customHeight="1">
      <c r="A14" s="3">
        <v>8</v>
      </c>
      <c r="B14" s="3" t="s">
        <v>32</v>
      </c>
      <c r="C14" s="22">
        <f>D14+E14+F14+G14+H14</f>
        <v>0</v>
      </c>
      <c r="D14" s="3">
        <v>0</v>
      </c>
      <c r="E14" s="3">
        <v>0</v>
      </c>
      <c r="F14" s="22">
        <v>0</v>
      </c>
      <c r="G14" s="3">
        <v>0</v>
      </c>
      <c r="H14" s="3"/>
    </row>
    <row r="15" spans="1:8" ht="51" customHeight="1">
      <c r="A15" s="3"/>
      <c r="B15" s="3" t="s">
        <v>31</v>
      </c>
      <c r="C15" s="22">
        <f>D15+E15+F15+G15+H15</f>
        <v>0</v>
      </c>
      <c r="D15" s="3">
        <v>0</v>
      </c>
      <c r="E15" s="3">
        <v>0</v>
      </c>
      <c r="F15" s="23">
        <v>0</v>
      </c>
      <c r="G15" s="3">
        <v>0</v>
      </c>
      <c r="H15" s="3"/>
    </row>
    <row r="16" spans="1:9" ht="48.75" customHeight="1">
      <c r="A16" s="3">
        <v>9</v>
      </c>
      <c r="B16" s="3" t="s">
        <v>17</v>
      </c>
      <c r="C16" s="3"/>
      <c r="D16" s="3"/>
      <c r="E16" s="3"/>
      <c r="F16" s="3"/>
      <c r="G16" s="3"/>
      <c r="H16" s="3"/>
      <c r="I16" s="8"/>
    </row>
    <row r="17" spans="1:8" ht="49.5" customHeight="1" thickBot="1">
      <c r="A17" s="24">
        <v>10</v>
      </c>
      <c r="B17" s="25" t="s">
        <v>18</v>
      </c>
      <c r="C17" s="25"/>
      <c r="D17" s="25"/>
      <c r="E17" s="25"/>
      <c r="F17" s="25"/>
      <c r="G17" s="25"/>
      <c r="H17" s="24"/>
    </row>
    <row r="18" spans="1:8" ht="24.75" customHeight="1">
      <c r="A18" s="1"/>
      <c r="B18" s="1"/>
      <c r="C18" s="1"/>
      <c r="D18" s="1"/>
      <c r="E18" s="26"/>
      <c r="F18" s="1"/>
      <c r="G18" s="1"/>
      <c r="H18" s="1"/>
    </row>
    <row r="19" spans="1:14" ht="37.5" customHeight="1">
      <c r="A19" s="45"/>
      <c r="B19" s="45"/>
      <c r="C19" s="45"/>
      <c r="D19" s="45"/>
      <c r="N19" s="4" t="s">
        <v>33</v>
      </c>
    </row>
    <row r="20" spans="1:4" ht="16.5" customHeight="1">
      <c r="A20" s="2"/>
      <c r="B20" s="2"/>
      <c r="C20" s="2"/>
      <c r="D20" s="2"/>
    </row>
    <row r="21" spans="1:2" ht="15.75">
      <c r="A21" s="47"/>
      <c r="B21" s="48"/>
    </row>
    <row r="22" spans="1:2" ht="15">
      <c r="A22" s="46"/>
      <c r="B22" s="46"/>
    </row>
    <row r="30" spans="5:8" ht="15.75">
      <c r="E30" s="45"/>
      <c r="F30" s="45"/>
      <c r="G30" s="45"/>
      <c r="H30" s="45"/>
    </row>
  </sheetData>
  <sheetProtection/>
  <mergeCells count="11">
    <mergeCell ref="A1:H1"/>
    <mergeCell ref="A2:H2"/>
    <mergeCell ref="A3:H3"/>
    <mergeCell ref="A5:A6"/>
    <mergeCell ref="B5:B6"/>
    <mergeCell ref="C5:C6"/>
    <mergeCell ref="D5:H5"/>
    <mergeCell ref="A19:D19"/>
    <mergeCell ref="A21:B21"/>
    <mergeCell ref="A22:B22"/>
    <mergeCell ref="E30:H30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user3</cp:lastModifiedBy>
  <cp:lastPrinted>2020-04-06T12:20:30Z</cp:lastPrinted>
  <dcterms:created xsi:type="dcterms:W3CDTF">2010-05-24T10:10:57Z</dcterms:created>
  <dcterms:modified xsi:type="dcterms:W3CDTF">2020-04-06T13:45:02Z</dcterms:modified>
  <cp:category/>
  <cp:version/>
  <cp:contentType/>
  <cp:contentStatus/>
</cp:coreProperties>
</file>