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<sst xmlns="http://schemas.openxmlformats.org/spreadsheetml/2006/main" count="67" uniqueCount="56">
  <si>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</si>
  <si>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</si>
  <si>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</si>
  <si>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</si>
  <si>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</si>
  <si>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</si>
  <si>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</si>
  <si>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</si>
  <si>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</si>
  <si>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</si>
  <si>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</si>
  <si>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</si>
  <si>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</si>
  <si>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</si>
  <si>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</si>
  <si>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</si>
  <si>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</si>
  <si>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</si>
  <si>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</si>
  <si>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</si>
  <si>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</si>
  <si>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</si>
  <si>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</si>
  <si>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</si>
  <si>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</si>
  <si>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</si>
  <si>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</si>
  <si>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</si>
  <si>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</si>
  <si>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</si>
  <si>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</si>
  <si>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</si>
  <si>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</si>
  <si>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</si>
  <si>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</si>
  <si>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</si>
  <si>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</si>
  <si>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</si>
  <si>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</si>
  <si>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</si>
  <si>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</si>
  <si>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</si>
  <si>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</si>
  <si>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</si>
  <si>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</si>
  <si>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</si>
  <si>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</si>
  <si>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</si>
  <si>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</si>
  <si>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</si>
  <si>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</si>
  <si>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>Бюджетные кредиты, предоставленные из республиканского бюджета в 2020 году</t>
  </si>
  <si>
    <t xml:space="preserve">             Информация об исполнении консолидированного бюджета и  бюджета МО "Гиагинский район"  на 1 мая 2020 г.</t>
  </si>
  <si>
    <t>Исполнение на 01.05.2020 года</t>
  </si>
  <si>
    <t>Исполнение на 01.05.2020 г.</t>
  </si>
  <si>
    <t>Муниципальный долг на 01.05.2020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</si>
</sst>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  <numFmt numFmtId="177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172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45" fillId="0" borderId="11" xfId="0" applyNumberFormat="1" applyFont="1" applyFill="1" applyBorder="1" applyAlignment="1">
      <alignment horizontal="right"/>
    </xf>
    <xf numFmtId="172" fontId="45" fillId="0" borderId="12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172" fontId="48" fillId="0" borderId="10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 horizontal="right"/>
    </xf>
    <xf numFmtId="172" fontId="48" fillId="0" borderId="10" xfId="0" applyNumberFormat="1" applyFont="1" applyFill="1" applyBorder="1" applyAlignment="1">
      <alignment horizontal="right"/>
    </xf>
    <xf numFmtId="176" fontId="45" fillId="0" borderId="11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45" fillId="0" borderId="14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72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2" fontId="2" fillId="0" borderId="11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2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3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3">
      <selection activeCell="G32" sqref="G32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53"/>
      <c r="F1" s="53"/>
      <c r="G1" s="53"/>
    </row>
    <row r="2" spans="1:7" ht="18.75" customHeight="1">
      <c r="A2" s="65" t="s">
        <v>52</v>
      </c>
      <c r="B2" s="65"/>
      <c r="C2" s="65"/>
      <c r="D2" s="65"/>
      <c r="E2" s="65"/>
      <c r="F2" s="65"/>
      <c r="G2" s="65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1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1"/>
      <c r="B5" s="12" t="s">
        <v>50</v>
      </c>
      <c r="C5" s="12" t="s">
        <v>53</v>
      </c>
      <c r="D5" s="12" t="s">
        <v>1</v>
      </c>
      <c r="E5" s="12" t="s">
        <v>50</v>
      </c>
      <c r="F5" s="12" t="s">
        <v>53</v>
      </c>
      <c r="G5" s="12" t="s">
        <v>1</v>
      </c>
    </row>
    <row r="6" spans="1:7" ht="15.75">
      <c r="A6" s="62" t="s">
        <v>8</v>
      </c>
      <c r="B6" s="63"/>
      <c r="C6" s="63"/>
      <c r="D6" s="63"/>
      <c r="E6" s="63"/>
      <c r="F6" s="63"/>
      <c r="G6" s="64"/>
    </row>
    <row r="7" spans="1:7" ht="15">
      <c r="A7" s="13" t="s">
        <v>25</v>
      </c>
      <c r="B7" s="18">
        <f>B8+B9+B10+B11+B16</f>
        <v>198615.4</v>
      </c>
      <c r="C7" s="18">
        <f>C9+C8+C10+C11+C16</f>
        <v>61020.725</v>
      </c>
      <c r="D7" s="18">
        <f>C7/B7*100</f>
        <v>30.723058232141113</v>
      </c>
      <c r="E7" s="18">
        <f>E8+E9+E10+E11+E16</f>
        <v>124250.5</v>
      </c>
      <c r="F7" s="18">
        <f>F8+F9+F10+F11+F16</f>
        <v>41001.203</v>
      </c>
      <c r="G7" s="6">
        <f>F7/E7*100</f>
        <v>32.998823344775275</v>
      </c>
    </row>
    <row r="8" spans="1:7" ht="15">
      <c r="A8" s="2" t="s">
        <v>3</v>
      </c>
      <c r="B8" s="19">
        <v>95512.9</v>
      </c>
      <c r="C8" s="19">
        <v>24574.858</v>
      </c>
      <c r="D8" s="19">
        <f>C8/B8*100</f>
        <v>25.729360117847953</v>
      </c>
      <c r="E8" s="19">
        <v>63720.5</v>
      </c>
      <c r="F8" s="20">
        <v>16411.224</v>
      </c>
      <c r="G8" s="21">
        <f>F8/E8*100</f>
        <v>25.755014477287524</v>
      </c>
    </row>
    <row r="9" spans="1:7" ht="30" customHeight="1">
      <c r="A9" s="2" t="s">
        <v>4</v>
      </c>
      <c r="B9" s="19">
        <v>13452</v>
      </c>
      <c r="C9" s="19">
        <v>3947.204</v>
      </c>
      <c r="D9" s="19">
        <f>C9/B9*100</f>
        <v>29.34287838239667</v>
      </c>
      <c r="E9" s="19">
        <v>522.7</v>
      </c>
      <c r="F9" s="20">
        <v>153.391</v>
      </c>
      <c r="G9" s="21">
        <f>F9/E9*100</f>
        <v>29.34589630763344</v>
      </c>
    </row>
    <row r="10" spans="1:7" ht="19.5" customHeight="1">
      <c r="A10" s="2" t="s">
        <v>26</v>
      </c>
      <c r="B10" s="19">
        <v>44349.6</v>
      </c>
      <c r="C10" s="19">
        <v>22029.74</v>
      </c>
      <c r="D10" s="19">
        <f>C10/B10*100</f>
        <v>49.67291700488844</v>
      </c>
      <c r="E10" s="19">
        <v>38380.1</v>
      </c>
      <c r="F10" s="20">
        <v>18433.829</v>
      </c>
      <c r="G10" s="21">
        <f>F10/E10*100</f>
        <v>48.029653388083936</v>
      </c>
    </row>
    <row r="11" spans="1:7" ht="19.5" customHeight="1">
      <c r="A11" s="2" t="s">
        <v>33</v>
      </c>
      <c r="B11" s="19">
        <v>42348.8</v>
      </c>
      <c r="C11" s="19">
        <v>9553.594</v>
      </c>
      <c r="D11" s="19">
        <f>C11/B11*100</f>
        <v>22.55930274293486</v>
      </c>
      <c r="E11" s="19">
        <v>18766.1</v>
      </c>
      <c r="F11" s="20">
        <v>5096.33</v>
      </c>
      <c r="G11" s="21">
        <f>F11/E11*100</f>
        <v>27.157107763467103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18766.1</v>
      </c>
      <c r="C13" s="19">
        <v>5096.33</v>
      </c>
      <c r="D13" s="19">
        <f>C13/B13*100</f>
        <v>27.157107763467103</v>
      </c>
      <c r="E13" s="19">
        <v>18766.1</v>
      </c>
      <c r="F13" s="20">
        <v>5096.33</v>
      </c>
      <c r="G13" s="21">
        <f>F13/E13*100</f>
        <v>27.157107763467103</v>
      </c>
      <c r="I13" s="7"/>
    </row>
    <row r="14" spans="1:9" ht="15">
      <c r="A14" s="14" t="s">
        <v>44</v>
      </c>
      <c r="B14" s="19">
        <v>3529.5</v>
      </c>
      <c r="C14" s="19">
        <v>329.731</v>
      </c>
      <c r="D14" s="19">
        <f>C14/B14*100</f>
        <v>9.34214477971384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20053.2</v>
      </c>
      <c r="C15" s="19">
        <v>4127.531</v>
      </c>
      <c r="D15" s="19">
        <f>C15/B15*100</f>
        <v>20.582904474098896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2952.1</v>
      </c>
      <c r="C16" s="22">
        <v>915.329</v>
      </c>
      <c r="D16" s="22">
        <f>C16/B16*100</f>
        <v>31.006029606043157</v>
      </c>
      <c r="E16" s="22">
        <v>2861.1</v>
      </c>
      <c r="F16" s="22">
        <v>906.429</v>
      </c>
      <c r="G16" s="22">
        <f>F16/E16*100</f>
        <v>31.681136625773306</v>
      </c>
    </row>
    <row r="17" spans="1:7" ht="15" customHeight="1">
      <c r="A17" s="13" t="s">
        <v>28</v>
      </c>
      <c r="B17" s="23">
        <f>B18+B19+B20+B22+B23+B21</f>
        <v>55869.398</v>
      </c>
      <c r="C17" s="23">
        <f>C18+C19+C20+C21+C22+C23</f>
        <v>16019.285999999998</v>
      </c>
      <c r="D17" s="24">
        <f aca="true" t="shared" si="0" ref="D17:D33">C17/B17*100</f>
        <v>28.672737801828468</v>
      </c>
      <c r="E17" s="23">
        <f>E18+E19+E20+E22+E23+E21</f>
        <v>48538.568</v>
      </c>
      <c r="F17" s="23">
        <f>F18+F19+F20+F21+F22+F23</f>
        <v>14442.674</v>
      </c>
      <c r="G17" s="25">
        <f aca="true" t="shared" si="1" ref="G17:G29">F17/E17*100</f>
        <v>29.755047573714993</v>
      </c>
    </row>
    <row r="18" spans="1:7" ht="45">
      <c r="A18" s="2" t="s">
        <v>29</v>
      </c>
      <c r="B18" s="19">
        <v>47297.9</v>
      </c>
      <c r="C18" s="19">
        <v>13474.892</v>
      </c>
      <c r="D18" s="19">
        <f t="shared" si="0"/>
        <v>28.48940862067872</v>
      </c>
      <c r="E18" s="19">
        <v>44905.27</v>
      </c>
      <c r="F18" s="20">
        <v>12767.003</v>
      </c>
      <c r="G18" s="21">
        <f t="shared" si="1"/>
        <v>28.430968124676685</v>
      </c>
    </row>
    <row r="19" spans="1:10" ht="30.75" customHeight="1">
      <c r="A19" s="16" t="s">
        <v>30</v>
      </c>
      <c r="B19" s="19">
        <v>591.298</v>
      </c>
      <c r="C19" s="19">
        <v>116.338</v>
      </c>
      <c r="D19" s="19">
        <f t="shared" si="0"/>
        <v>19.675020040656317</v>
      </c>
      <c r="E19" s="19">
        <v>591.298</v>
      </c>
      <c r="F19" s="20">
        <v>116.338</v>
      </c>
      <c r="G19" s="21">
        <f t="shared" si="1"/>
        <v>19.675020040656317</v>
      </c>
      <c r="J19" s="1"/>
    </row>
    <row r="20" spans="1:7" ht="27" customHeight="1">
      <c r="A20" s="2" t="s">
        <v>5</v>
      </c>
      <c r="B20" s="19">
        <v>2522.5</v>
      </c>
      <c r="C20" s="19">
        <v>320.641</v>
      </c>
      <c r="D20" s="19">
        <f t="shared" si="0"/>
        <v>12.711238850346879</v>
      </c>
      <c r="E20" s="19">
        <v>2300</v>
      </c>
      <c r="F20" s="20">
        <v>298.126</v>
      </c>
      <c r="G20" s="21">
        <f t="shared" si="1"/>
        <v>12.961999999999998</v>
      </c>
    </row>
    <row r="21" spans="1:7" ht="27" customHeight="1">
      <c r="A21" s="2" t="s">
        <v>46</v>
      </c>
      <c r="B21" s="19">
        <v>517</v>
      </c>
      <c r="C21" s="19">
        <v>776.885</v>
      </c>
      <c r="D21" s="19">
        <f t="shared" si="0"/>
        <v>150.2678916827853</v>
      </c>
      <c r="E21" s="19">
        <v>0</v>
      </c>
      <c r="F21" s="20">
        <v>469.233</v>
      </c>
      <c r="G21" s="21">
        <v>0</v>
      </c>
    </row>
    <row r="22" spans="1:7" ht="18" customHeight="1">
      <c r="A22" s="2" t="s">
        <v>6</v>
      </c>
      <c r="B22" s="19">
        <v>705</v>
      </c>
      <c r="C22" s="19">
        <v>813.257</v>
      </c>
      <c r="D22" s="19">
        <f t="shared" si="0"/>
        <v>115.35560283687943</v>
      </c>
      <c r="E22" s="19">
        <v>630</v>
      </c>
      <c r="F22" s="20">
        <v>791.847</v>
      </c>
      <c r="G22" s="21">
        <f t="shared" si="1"/>
        <v>125.69</v>
      </c>
    </row>
    <row r="23" spans="1:7" ht="15">
      <c r="A23" s="2" t="s">
        <v>31</v>
      </c>
      <c r="B23" s="22">
        <v>4235.7</v>
      </c>
      <c r="C23" s="22">
        <v>517.273</v>
      </c>
      <c r="D23" s="22">
        <f t="shared" si="0"/>
        <v>12.212219940033526</v>
      </c>
      <c r="E23" s="22">
        <v>112</v>
      </c>
      <c r="F23" s="22">
        <v>0.127</v>
      </c>
      <c r="G23" s="22">
        <f t="shared" si="1"/>
        <v>0.11339285714285716</v>
      </c>
    </row>
    <row r="24" spans="1:7" ht="15">
      <c r="A24" s="13" t="s">
        <v>7</v>
      </c>
      <c r="B24" s="24">
        <f>B26+B27+B28+B29+B30+B32</f>
        <v>550176.385</v>
      </c>
      <c r="C24" s="24">
        <f>C26+C27+C28+C29+C30+C32+C31</f>
        <v>164477.524</v>
      </c>
      <c r="D24" s="24">
        <f t="shared" si="0"/>
        <v>29.895416903435436</v>
      </c>
      <c r="E24" s="24">
        <f>E26+E27+E28+E29+E30</f>
        <v>557255.558</v>
      </c>
      <c r="F24" s="24">
        <f>F26+F27+F28+F29+F30+F32+F31</f>
        <v>164181.524</v>
      </c>
      <c r="G24" s="25">
        <f t="shared" si="1"/>
        <v>29.46251888258421</v>
      </c>
    </row>
    <row r="25" spans="1:7" ht="15">
      <c r="A25" s="8" t="s">
        <v>49</v>
      </c>
      <c r="B25" s="19">
        <f>B26+B27+B28+B29</f>
        <v>549725.235</v>
      </c>
      <c r="C25" s="19">
        <f>C26+C27+C28+C29</f>
        <v>164831.071</v>
      </c>
      <c r="D25" s="19">
        <f t="shared" si="0"/>
        <v>29.984264957383665</v>
      </c>
      <c r="E25" s="19">
        <f>E26+E27+E28+E29</f>
        <v>557255.558</v>
      </c>
      <c r="F25" s="19">
        <f>F26+F27+F28+F29</f>
        <v>164526.071</v>
      </c>
      <c r="G25" s="21">
        <f t="shared" si="1"/>
        <v>29.524348144769874</v>
      </c>
    </row>
    <row r="26" spans="1:9" ht="15">
      <c r="A26" s="17" t="s">
        <v>37</v>
      </c>
      <c r="B26" s="19">
        <v>148120</v>
      </c>
      <c r="C26" s="19">
        <v>61716.5</v>
      </c>
      <c r="D26" s="19">
        <f t="shared" si="0"/>
        <v>41.666554145287606</v>
      </c>
      <c r="E26" s="19">
        <v>148120</v>
      </c>
      <c r="F26" s="19">
        <v>61716.5</v>
      </c>
      <c r="G26" s="21">
        <f t="shared" si="1"/>
        <v>41.666554145287606</v>
      </c>
      <c r="I26" s="9"/>
    </row>
    <row r="27" spans="1:9" ht="15">
      <c r="A27" s="17" t="s">
        <v>38</v>
      </c>
      <c r="B27" s="19">
        <v>123885.635</v>
      </c>
      <c r="C27" s="19">
        <v>13605.855</v>
      </c>
      <c r="D27" s="19">
        <f t="shared" si="0"/>
        <v>10.982592937429752</v>
      </c>
      <c r="E27" s="19">
        <v>123885.635</v>
      </c>
      <c r="F27" s="26">
        <v>13605.855</v>
      </c>
      <c r="G27" s="21">
        <f t="shared" si="1"/>
        <v>10.982592937429752</v>
      </c>
      <c r="I27" s="9"/>
    </row>
    <row r="28" spans="1:9" ht="15">
      <c r="A28" s="17" t="s">
        <v>39</v>
      </c>
      <c r="B28" s="19">
        <v>276717.7</v>
      </c>
      <c r="C28" s="19">
        <v>89508.716</v>
      </c>
      <c r="D28" s="19">
        <f t="shared" si="0"/>
        <v>32.346581371556645</v>
      </c>
      <c r="E28" s="19">
        <v>275907.7</v>
      </c>
      <c r="F28" s="19">
        <v>89103.716</v>
      </c>
      <c r="G28" s="21">
        <f t="shared" si="1"/>
        <v>32.29475509382304</v>
      </c>
      <c r="I28" s="9"/>
    </row>
    <row r="29" spans="1:9" ht="15">
      <c r="A29" s="17" t="s">
        <v>40</v>
      </c>
      <c r="B29" s="19">
        <v>1001.9</v>
      </c>
      <c r="C29" s="19">
        <v>0</v>
      </c>
      <c r="D29" s="19">
        <f t="shared" si="0"/>
        <v>0</v>
      </c>
      <c r="E29" s="19">
        <v>9342.223</v>
      </c>
      <c r="F29" s="19">
        <v>100</v>
      </c>
      <c r="G29" s="21">
        <f t="shared" si="1"/>
        <v>1.0704090450420634</v>
      </c>
      <c r="I29" s="9"/>
    </row>
    <row r="30" spans="1:9" ht="15">
      <c r="A30" s="14" t="s">
        <v>32</v>
      </c>
      <c r="B30" s="22">
        <v>451.15</v>
      </c>
      <c r="C30" s="22">
        <v>271</v>
      </c>
      <c r="D30" s="19">
        <f t="shared" si="0"/>
        <v>60.06871328826333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280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-624.547</v>
      </c>
      <c r="D32" s="28">
        <v>0</v>
      </c>
      <c r="E32" s="27">
        <v>0</v>
      </c>
      <c r="F32" s="27">
        <v>-624.547</v>
      </c>
      <c r="G32" s="28">
        <v>0</v>
      </c>
      <c r="I32" s="7"/>
    </row>
    <row r="33" spans="1:7" ht="15">
      <c r="A33" s="3" t="s">
        <v>35</v>
      </c>
      <c r="B33" s="23">
        <f>B24+B17+B7</f>
        <v>804661.1830000001</v>
      </c>
      <c r="C33" s="29">
        <f>C24+C17+C7</f>
        <v>241517.535</v>
      </c>
      <c r="D33" s="29">
        <f t="shared" si="0"/>
        <v>30.01481121526897</v>
      </c>
      <c r="E33" s="29">
        <f>E24+E17+E7</f>
        <v>730044.6259999999</v>
      </c>
      <c r="F33" s="29">
        <f>F24+F17+F7</f>
        <v>219625.401</v>
      </c>
      <c r="G33" s="29">
        <f>F33/E33*100</f>
        <v>30.083832299862724</v>
      </c>
    </row>
    <row r="34" spans="1:7" ht="22.5" customHeight="1">
      <c r="A34" s="30"/>
      <c r="B34" s="55" t="s">
        <v>42</v>
      </c>
      <c r="C34" s="55"/>
      <c r="D34" s="55"/>
      <c r="E34" s="55"/>
      <c r="F34" s="55"/>
      <c r="G34" s="31"/>
    </row>
    <row r="35" spans="1:7" ht="18" customHeight="1">
      <c r="A35" s="67"/>
      <c r="B35" s="66" t="s">
        <v>0</v>
      </c>
      <c r="C35" s="66"/>
      <c r="D35" s="66"/>
      <c r="E35" s="66" t="s">
        <v>43</v>
      </c>
      <c r="F35" s="66"/>
      <c r="G35" s="66"/>
    </row>
    <row r="36" spans="1:7" ht="52.5" customHeight="1">
      <c r="A36" s="67"/>
      <c r="B36" s="32" t="s">
        <v>50</v>
      </c>
      <c r="C36" s="32" t="s">
        <v>54</v>
      </c>
      <c r="D36" s="32" t="s">
        <v>1</v>
      </c>
      <c r="E36" s="32" t="s">
        <v>50</v>
      </c>
      <c r="F36" s="32" t="s">
        <v>54</v>
      </c>
      <c r="G36" s="32" t="s">
        <v>1</v>
      </c>
    </row>
    <row r="37" spans="1:11" ht="15">
      <c r="A37" s="2" t="s">
        <v>9</v>
      </c>
      <c r="B37" s="45">
        <v>100015.18</v>
      </c>
      <c r="C37" s="45">
        <v>29155.44</v>
      </c>
      <c r="D37" s="45">
        <f aca="true" t="shared" si="2" ref="D37:D49">C37/B37*100</f>
        <v>29.151014875941833</v>
      </c>
      <c r="E37" s="45">
        <v>57652.37</v>
      </c>
      <c r="F37" s="46">
        <v>15526.189</v>
      </c>
      <c r="G37" s="42">
        <f aca="true" t="shared" si="3" ref="G37:G45">F37/E37*100</f>
        <v>26.93070380280984</v>
      </c>
      <c r="H37" s="11"/>
      <c r="I37" s="11"/>
      <c r="J37" s="7"/>
      <c r="K37" s="7"/>
    </row>
    <row r="38" spans="1:11" ht="15">
      <c r="A38" s="2" t="s">
        <v>10</v>
      </c>
      <c r="B38" s="45">
        <v>810</v>
      </c>
      <c r="C38" s="45">
        <v>246.359</v>
      </c>
      <c r="D38" s="45">
        <f t="shared" si="2"/>
        <v>30.414691358024694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3000.784</v>
      </c>
      <c r="C39" s="45">
        <v>585.189</v>
      </c>
      <c r="D39" s="45">
        <f t="shared" si="2"/>
        <v>19.50120368543687</v>
      </c>
      <c r="E39" s="45">
        <v>2558.8</v>
      </c>
      <c r="F39" s="46">
        <v>477.451</v>
      </c>
      <c r="G39" s="42">
        <f t="shared" si="3"/>
        <v>18.659176176332657</v>
      </c>
      <c r="H39" s="11"/>
      <c r="I39" s="7"/>
      <c r="J39" s="7"/>
      <c r="K39" s="7"/>
    </row>
    <row r="40" spans="1:11" ht="15">
      <c r="A40" s="2" t="s">
        <v>12</v>
      </c>
      <c r="B40" s="45">
        <v>18658.258</v>
      </c>
      <c r="C40" s="45">
        <v>3562.926</v>
      </c>
      <c r="D40" s="45">
        <f t="shared" si="2"/>
        <v>19.095705504768986</v>
      </c>
      <c r="E40" s="45">
        <v>1930.7</v>
      </c>
      <c r="F40" s="46">
        <v>256.382</v>
      </c>
      <c r="G40" s="42">
        <f t="shared" si="3"/>
        <v>13.279225151499457</v>
      </c>
      <c r="H40" s="7"/>
      <c r="I40" s="7"/>
      <c r="J40" s="7"/>
      <c r="K40" s="7"/>
    </row>
    <row r="41" spans="1:11" ht="15">
      <c r="A41" s="2" t="s">
        <v>13</v>
      </c>
      <c r="B41" s="45">
        <v>64983.379</v>
      </c>
      <c r="C41" s="45">
        <v>12625.377</v>
      </c>
      <c r="D41" s="45">
        <f t="shared" si="2"/>
        <v>19.42862497193321</v>
      </c>
      <c r="E41" s="45">
        <v>37916.994</v>
      </c>
      <c r="F41" s="45">
        <v>4308.392</v>
      </c>
      <c r="G41" s="42">
        <f t="shared" si="3"/>
        <v>11.362693994149431</v>
      </c>
      <c r="H41" s="7"/>
      <c r="I41" s="7"/>
      <c r="J41" s="7"/>
      <c r="K41" s="7"/>
    </row>
    <row r="42" spans="1:11" ht="15">
      <c r="A42" s="2" t="s">
        <v>14</v>
      </c>
      <c r="B42" s="45">
        <v>455321.219</v>
      </c>
      <c r="C42" s="45">
        <v>135433.23</v>
      </c>
      <c r="D42" s="45">
        <f t="shared" si="2"/>
        <v>29.74454612448009</v>
      </c>
      <c r="E42" s="45">
        <v>455314.219</v>
      </c>
      <c r="F42" s="46">
        <v>135433.23</v>
      </c>
      <c r="G42" s="42">
        <f t="shared" si="3"/>
        <v>29.745003417079758</v>
      </c>
      <c r="H42" s="7"/>
      <c r="I42" s="7"/>
      <c r="J42" s="7"/>
      <c r="K42" s="7"/>
    </row>
    <row r="43" spans="1:11" ht="15">
      <c r="A43" s="2" t="s">
        <v>15</v>
      </c>
      <c r="B43" s="47">
        <v>86955.48</v>
      </c>
      <c r="C43" s="47">
        <v>27126.634</v>
      </c>
      <c r="D43" s="45">
        <f t="shared" si="2"/>
        <v>31.196002828113876</v>
      </c>
      <c r="E43" s="45">
        <v>86273.5</v>
      </c>
      <c r="F43" s="46">
        <v>26977.264</v>
      </c>
      <c r="G43" s="42">
        <f t="shared" si="3"/>
        <v>31.269467449448555</v>
      </c>
      <c r="H43" s="7"/>
      <c r="I43" s="7"/>
      <c r="J43" s="7"/>
      <c r="K43" s="7"/>
    </row>
    <row r="44" spans="1:11" ht="15">
      <c r="A44" s="2" t="s">
        <v>16</v>
      </c>
      <c r="B44" s="48">
        <v>34986.251</v>
      </c>
      <c r="C44" s="48">
        <v>7989.074</v>
      </c>
      <c r="D44" s="49">
        <f t="shared" si="2"/>
        <v>22.834895913826266</v>
      </c>
      <c r="E44" s="45">
        <v>33072.341</v>
      </c>
      <c r="F44" s="46">
        <v>7358.136</v>
      </c>
      <c r="G44" s="42">
        <f t="shared" si="3"/>
        <v>22.248609495166974</v>
      </c>
      <c r="H44" s="7"/>
      <c r="I44" s="7"/>
      <c r="J44" s="7"/>
      <c r="K44" s="7"/>
    </row>
    <row r="45" spans="1:11" ht="15">
      <c r="A45" s="2" t="s">
        <v>17</v>
      </c>
      <c r="B45" s="48">
        <v>58551.32</v>
      </c>
      <c r="C45" s="48">
        <v>112.19</v>
      </c>
      <c r="D45" s="49">
        <f t="shared" si="2"/>
        <v>0.19160968531537803</v>
      </c>
      <c r="E45" s="45">
        <v>58188.5</v>
      </c>
      <c r="F45" s="46">
        <v>68.85</v>
      </c>
      <c r="G45" s="42">
        <f t="shared" si="3"/>
        <v>0.11832234891774147</v>
      </c>
      <c r="H45" s="7"/>
      <c r="I45" s="7"/>
      <c r="J45" s="7"/>
      <c r="K45" s="7"/>
    </row>
    <row r="46" spans="1:11" ht="15">
      <c r="A46" s="8" t="s">
        <v>18</v>
      </c>
      <c r="B46" s="48">
        <v>2930</v>
      </c>
      <c r="C46" s="48">
        <v>1028.587</v>
      </c>
      <c r="D46" s="49">
        <f t="shared" si="2"/>
        <v>35.10535836177474</v>
      </c>
      <c r="E46" s="45">
        <v>2930</v>
      </c>
      <c r="F46" s="46">
        <v>1028.587</v>
      </c>
      <c r="G46" s="42">
        <f>F46/E46*100</f>
        <v>35.10535836177474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0</v>
      </c>
      <c r="C48" s="48">
        <v>0</v>
      </c>
      <c r="D48" s="49">
        <v>0</v>
      </c>
      <c r="E48" s="45">
        <v>6428.8</v>
      </c>
      <c r="F48" s="46">
        <v>2143.086</v>
      </c>
      <c r="G48" s="42">
        <f>F48/E48*100</f>
        <v>33.335708063713284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826211.871</v>
      </c>
      <c r="C49" s="51">
        <f>C48+C47+C46+C45+C44+C43+C42+C41+C40+C39+C38+C37</f>
        <v>217865.00600000005</v>
      </c>
      <c r="D49" s="52">
        <f t="shared" si="2"/>
        <v>26.36914496717514</v>
      </c>
      <c r="E49" s="52">
        <f>E48+E47+E46+E45+E44+E43+E42+E41+E40+E39+E38+E37</f>
        <v>742266.2239999999</v>
      </c>
      <c r="F49" s="52">
        <f>F48+F47+F46+F45+F44+F43+F42+F41+F40+F39+F38+F37</f>
        <v>193577.567</v>
      </c>
      <c r="G49" s="6">
        <f>F49/E49*100</f>
        <v>26.0792638464444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59" t="s">
        <v>48</v>
      </c>
      <c r="B51" s="59"/>
      <c r="C51" s="59"/>
      <c r="D51" s="59"/>
      <c r="E51" s="35"/>
      <c r="F51" s="35"/>
      <c r="G51" s="35"/>
    </row>
    <row r="52" spans="1:7" ht="15">
      <c r="A52" s="58" t="s">
        <v>2</v>
      </c>
      <c r="B52" s="58"/>
      <c r="C52" s="58"/>
      <c r="D52" s="36"/>
      <c r="E52" s="36"/>
      <c r="F52" s="36"/>
      <c r="G52" s="36"/>
    </row>
    <row r="53" spans="1:7" ht="17.25" customHeight="1">
      <c r="A53" s="56" t="s">
        <v>22</v>
      </c>
      <c r="B53" s="57"/>
      <c r="C53" s="38"/>
      <c r="D53" s="39"/>
      <c r="E53" s="39"/>
      <c r="F53" s="40"/>
      <c r="G53" s="40"/>
    </row>
    <row r="54" spans="1:7" ht="15">
      <c r="A54" s="60" t="s">
        <v>23</v>
      </c>
      <c r="B54" s="57"/>
      <c r="C54" s="42">
        <v>0</v>
      </c>
      <c r="D54" s="39"/>
      <c r="E54" s="39"/>
      <c r="F54" s="40"/>
      <c r="G54" s="40"/>
    </row>
    <row r="55" spans="1:7" ht="36" customHeight="1">
      <c r="A55" s="60" t="s">
        <v>51</v>
      </c>
      <c r="B55" s="57"/>
      <c r="C55" s="42">
        <v>0</v>
      </c>
      <c r="D55" s="40"/>
      <c r="E55" s="40"/>
      <c r="F55" s="40"/>
      <c r="G55" s="40"/>
    </row>
    <row r="56" spans="1:7" ht="15">
      <c r="A56" s="41" t="s">
        <v>55</v>
      </c>
      <c r="B56" s="37"/>
      <c r="C56" s="42">
        <v>0</v>
      </c>
      <c r="D56" s="40"/>
      <c r="E56" s="40"/>
      <c r="F56" s="40"/>
      <c r="G56" s="40"/>
    </row>
    <row r="57" spans="1:7" ht="15">
      <c r="A57" s="56" t="s">
        <v>24</v>
      </c>
      <c r="B57" s="57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2020-05-15T09:22:40Z</dcterms:modified>
  <cp:category/>
  <cp:version/>
  <cp:contentType/>
  <cp:contentStatus/>
</cp:coreProperties>
</file>