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Лист 1" sheetId="1" r:id="rId1"/>
  </sheets>
  <definedNames>
    <definedName name="_xlnm.Print_Area" localSheetId="0">'Лист 1'!$A$1:$K$26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<sst xmlns="http://schemas.openxmlformats.org/spreadsheetml/2006/main" count="27" uniqueCount="21">
  <si>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</si>
  <si>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</si>
  <si>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</si>
  <si>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</si>
  <si>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</si>
  <si>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</si>
  <si>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</si>
  <si>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</si>
  <si>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</si>
  <si>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</si>
  <si>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</si>
  <si>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</si>
  <si>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</si>
  <si>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</si>
  <si>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</si>
  <si>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</si>
  <si>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</si>
  <si>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</si>
  <si>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И.Н.Поддубная</t>
  </si>
  <si>
    <t>Начальник управления финансов администрации МО "Гиагинский район"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</si>
  <si>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4 квартал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</si>
</sst>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7">
      <selection activeCell="K8" sqref="K8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4" spans="1:11" ht="32.25" customHeight="1">
      <c r="A4" s="17" t="s">
        <v>1</v>
      </c>
      <c r="B4" s="20" t="s">
        <v>2</v>
      </c>
      <c r="C4" s="21"/>
      <c r="D4" s="21"/>
      <c r="E4" s="21"/>
      <c r="F4" s="22"/>
      <c r="G4" s="20" t="s">
        <v>8</v>
      </c>
      <c r="H4" s="21"/>
      <c r="I4" s="21"/>
      <c r="J4" s="21"/>
      <c r="K4" s="22"/>
    </row>
    <row r="5" spans="1:11" ht="16.5" customHeight="1">
      <c r="A5" s="18"/>
      <c r="B5" s="26" t="s">
        <v>3</v>
      </c>
      <c r="C5" s="23" t="s">
        <v>7</v>
      </c>
      <c r="D5" s="24"/>
      <c r="E5" s="24"/>
      <c r="F5" s="25"/>
      <c r="G5" s="26" t="s">
        <v>3</v>
      </c>
      <c r="H5" s="23" t="s">
        <v>7</v>
      </c>
      <c r="I5" s="24"/>
      <c r="J5" s="24"/>
      <c r="K5" s="25"/>
    </row>
    <row r="6" spans="1:11" ht="62.25" customHeight="1">
      <c r="A6" s="19"/>
      <c r="B6" s="27"/>
      <c r="C6" s="10" t="s">
        <v>4</v>
      </c>
      <c r="D6" s="10" t="s">
        <v>0</v>
      </c>
      <c r="E6" s="10" t="s">
        <v>5</v>
      </c>
      <c r="F6" s="10" t="s">
        <v>6</v>
      </c>
      <c r="G6" s="27"/>
      <c r="H6" s="10" t="s">
        <v>4</v>
      </c>
      <c r="I6" s="10" t="s">
        <v>0</v>
      </c>
      <c r="J6" s="10" t="s">
        <v>5</v>
      </c>
      <c r="K6" s="10" t="s">
        <v>6</v>
      </c>
    </row>
    <row r="7" spans="1:11" s="14" customFormat="1" ht="27.75" customHeight="1">
      <c r="A7" s="11" t="s">
        <v>11</v>
      </c>
      <c r="B7" s="2">
        <f>C7+D7+E7+F7</f>
        <v>56.3</v>
      </c>
      <c r="C7" s="2">
        <v>0.8</v>
      </c>
      <c r="D7" s="2">
        <v>42.5</v>
      </c>
      <c r="E7" s="2">
        <v>8</v>
      </c>
      <c r="F7" s="2">
        <v>5</v>
      </c>
      <c r="G7" s="4">
        <f aca="true" t="shared" si="0" ref="G7:G15">H7+I7+J7+K7</f>
        <v>7839836.010000001</v>
      </c>
      <c r="H7" s="4">
        <v>513156.61</v>
      </c>
      <c r="I7" s="4">
        <v>6490502.67</v>
      </c>
      <c r="J7" s="4">
        <v>511466.19</v>
      </c>
      <c r="K7" s="4">
        <v>324710.54</v>
      </c>
    </row>
    <row r="8" spans="1:11" s="14" customFormat="1" ht="27.75" customHeight="1">
      <c r="A8" s="6" t="s">
        <v>15</v>
      </c>
      <c r="B8" s="7">
        <f>C8+D8+E8+F8</f>
        <v>2</v>
      </c>
      <c r="C8" s="7"/>
      <c r="D8" s="7">
        <v>2</v>
      </c>
      <c r="E8" s="7"/>
      <c r="F8" s="7"/>
      <c r="G8" s="4">
        <f t="shared" si="0"/>
        <v>259797.22</v>
      </c>
      <c r="H8" s="8"/>
      <c r="I8" s="8">
        <v>259797.22</v>
      </c>
      <c r="J8" s="8"/>
      <c r="K8" s="8"/>
    </row>
    <row r="9" spans="1:11" s="14" customFormat="1" ht="16.5" customHeight="1">
      <c r="A9" s="12" t="s">
        <v>9</v>
      </c>
      <c r="B9" s="2">
        <f>C9+D9+E9+F9</f>
        <v>4</v>
      </c>
      <c r="C9" s="2">
        <v>1</v>
      </c>
      <c r="D9" s="2">
        <v>2</v>
      </c>
      <c r="E9" s="2">
        <v>1</v>
      </c>
      <c r="F9" s="3"/>
      <c r="G9" s="4">
        <f t="shared" si="0"/>
        <v>663122.06</v>
      </c>
      <c r="H9" s="4">
        <v>212213.82</v>
      </c>
      <c r="I9" s="4">
        <f>375533.36+2737.1</f>
        <v>378270.45999999996</v>
      </c>
      <c r="J9" s="4">
        <v>72637.78</v>
      </c>
      <c r="K9" s="5"/>
    </row>
    <row r="10" spans="1:11" s="14" customFormat="1" ht="16.5" customHeight="1">
      <c r="A10" s="12" t="s">
        <v>10</v>
      </c>
      <c r="B10" s="2">
        <f>C10+D10+E10+F10</f>
        <v>3</v>
      </c>
      <c r="C10" s="2"/>
      <c r="D10" s="2">
        <v>3</v>
      </c>
      <c r="E10" s="3"/>
      <c r="F10" s="3"/>
      <c r="G10" s="4">
        <f t="shared" si="0"/>
        <v>397842.79</v>
      </c>
      <c r="H10" s="4"/>
      <c r="I10" s="4">
        <v>397842.79</v>
      </c>
      <c r="J10" s="4"/>
      <c r="K10" s="5"/>
    </row>
    <row r="11" spans="1:11" s="14" customFormat="1" ht="37.5" customHeight="1">
      <c r="A11" s="6" t="s">
        <v>16</v>
      </c>
      <c r="B11" s="7">
        <f>C11+D11+E11+F11</f>
        <v>1</v>
      </c>
      <c r="C11" s="7"/>
      <c r="D11" s="7">
        <v>1</v>
      </c>
      <c r="E11" s="7"/>
      <c r="F11" s="7"/>
      <c r="G11" s="4">
        <f t="shared" si="0"/>
        <v>113685</v>
      </c>
      <c r="H11" s="8"/>
      <c r="I11" s="8">
        <v>113685</v>
      </c>
      <c r="J11" s="8"/>
      <c r="K11" s="8"/>
    </row>
    <row r="12" spans="1:11" s="14" customFormat="1" ht="16.5" customHeight="1">
      <c r="A12" s="12" t="s">
        <v>12</v>
      </c>
      <c r="B12" s="2">
        <v>9</v>
      </c>
      <c r="C12" s="3"/>
      <c r="D12" s="2">
        <v>8</v>
      </c>
      <c r="E12" s="2">
        <v>1</v>
      </c>
      <c r="F12" s="3"/>
      <c r="G12" s="4">
        <f t="shared" si="0"/>
        <v>1273629.01</v>
      </c>
      <c r="H12" s="4"/>
      <c r="I12" s="4">
        <f>1099139.28+6431.73+100000</f>
        <v>1205571.01</v>
      </c>
      <c r="J12" s="4">
        <v>68058</v>
      </c>
      <c r="K12" s="4"/>
    </row>
    <row r="13" spans="1:11" s="14" customFormat="1" ht="16.5" customHeight="1">
      <c r="A13" s="12" t="s">
        <v>13</v>
      </c>
      <c r="B13" s="2">
        <v>234</v>
      </c>
      <c r="C13" s="2"/>
      <c r="D13" s="2">
        <v>2</v>
      </c>
      <c r="E13" s="2">
        <v>1</v>
      </c>
      <c r="F13" s="2">
        <v>231</v>
      </c>
      <c r="G13" s="4">
        <f t="shared" si="0"/>
        <v>13809783.5</v>
      </c>
      <c r="H13" s="4"/>
      <c r="I13" s="4">
        <v>333459.53</v>
      </c>
      <c r="J13" s="4">
        <v>53084</v>
      </c>
      <c r="K13" s="4">
        <v>13423239.97</v>
      </c>
    </row>
    <row r="14" spans="1:11" ht="16.5" customHeight="1">
      <c r="A14" s="12" t="s">
        <v>14</v>
      </c>
      <c r="B14" s="2">
        <f>C14+D14+E14+F14</f>
        <v>923.9</v>
      </c>
      <c r="C14" s="2"/>
      <c r="D14" s="2">
        <v>6.9</v>
      </c>
      <c r="E14" s="2">
        <v>2</v>
      </c>
      <c r="F14" s="2">
        <v>915</v>
      </c>
      <c r="G14" s="4">
        <f t="shared" si="0"/>
        <v>69215930.65</v>
      </c>
      <c r="H14" s="4"/>
      <c r="I14" s="4">
        <v>1210139.13</v>
      </c>
      <c r="J14" s="4">
        <v>126852.57</v>
      </c>
      <c r="K14" s="4">
        <v>67878938.95</v>
      </c>
    </row>
    <row r="15" spans="1:11" ht="30" customHeight="1">
      <c r="A15" s="6" t="s">
        <v>17</v>
      </c>
      <c r="B15" s="7">
        <v>539</v>
      </c>
      <c r="C15" s="7"/>
      <c r="D15" s="7">
        <v>1</v>
      </c>
      <c r="E15" s="7"/>
      <c r="F15" s="7">
        <v>538</v>
      </c>
      <c r="G15" s="4">
        <f t="shared" si="0"/>
        <v>59840536.57</v>
      </c>
      <c r="H15" s="8"/>
      <c r="I15" s="8">
        <v>105368.57</v>
      </c>
      <c r="J15" s="8"/>
      <c r="K15" s="8">
        <v>59735168</v>
      </c>
    </row>
    <row r="16" spans="1:11" ht="16.5" customHeight="1">
      <c r="A16" s="12"/>
      <c r="B16" s="2">
        <f>C16+D16+E16+F16</f>
        <v>1230.2</v>
      </c>
      <c r="C16" s="2">
        <f>C7+C9+C10</f>
        <v>1.8</v>
      </c>
      <c r="D16" s="2">
        <f>D7+D9+D10+D12+D13+D14</f>
        <v>64.4</v>
      </c>
      <c r="E16" s="2">
        <f>E7+E9+E12+E13+E14</f>
        <v>13</v>
      </c>
      <c r="F16" s="2">
        <f>F7+F9+F12+F13+F14</f>
        <v>1151</v>
      </c>
      <c r="G16" s="4">
        <f>G7+G9+G10+G12+G13+G14</f>
        <v>93200144.02000001</v>
      </c>
      <c r="H16" s="4">
        <f>H7+H9+H10+H12+H13+H14</f>
        <v>725370.4299999999</v>
      </c>
      <c r="I16" s="4">
        <f>I7+I9+I10+I12+I13+I14</f>
        <v>10015785.59</v>
      </c>
      <c r="J16" s="4">
        <f>J7+J9+J10+J12+J13+J14</f>
        <v>832098.54</v>
      </c>
      <c r="K16" s="4">
        <f>K7+K9+K10+K12+K13+K14</f>
        <v>81626889.46000001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5" t="s">
        <v>19</v>
      </c>
      <c r="B19" s="15"/>
      <c r="C19" s="15"/>
      <c r="D19" s="15"/>
      <c r="I19" s="9" t="s">
        <v>18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2021-02-17T11:10:35Z</cp:lastPrinted>
  <dcterms:created xsi:type="dcterms:W3CDTF">2010-12-23T09:28:11Z</dcterms:created>
  <dcterms:modified xsi:type="dcterms:W3CDTF">2021-02-17T11:35:29Z</dcterms:modified>
  <cp:category/>
  <cp:version/>
  <cp:contentType/>
  <cp:contentStatus/>
</cp:coreProperties>
</file>